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tettye-srv\viztermelesi_csoport\00. Munkaközi\Bozó Márk\Szalánta glóbusz\"/>
    </mc:Choice>
  </mc:AlternateContent>
  <xr:revisionPtr revIDLastSave="0" documentId="13_ncr:1_{8296BCD2-3FD8-4F6E-9C0E-E4EBEDDC1AD6}" xr6:coauthVersionLast="47" xr6:coauthVersionMax="47" xr10:uidLastSave="{00000000-0000-0000-0000-000000000000}"/>
  <bookViews>
    <workbookView xWindow="-120" yWindow="-120" windowWidth="29040" windowHeight="15840" tabRatio="776" activeTab="1" xr2:uid="{00000000-000D-0000-FFFF-FFFF00000000}"/>
  </bookViews>
  <sheets>
    <sheet name="Előlap" sheetId="23" r:id="rId1"/>
    <sheet name="Összesítő" sheetId="22" r:id="rId2"/>
    <sheet name="Vezetékcsere" sheetId="34" r:id="rId3"/>
    <sheet name="Egyenértékűség nyilatkozat" sheetId="24" r:id="rId4"/>
  </sheets>
  <definedNames>
    <definedName name="_xlnm.Print_Area" localSheetId="1">Összesítő!$A$1:$G$30</definedName>
  </definedNames>
  <calcPr calcId="191029"/>
</workbook>
</file>

<file path=xl/calcChain.xml><?xml version="1.0" encoding="utf-8"?>
<calcChain xmlns="http://schemas.openxmlformats.org/spreadsheetml/2006/main">
  <c r="L29" i="34" l="1"/>
  <c r="J29" i="34"/>
  <c r="L13" i="34"/>
  <c r="J13" i="34"/>
  <c r="L11" i="34"/>
  <c r="J11" i="34"/>
  <c r="L9" i="34"/>
  <c r="J9" i="34"/>
  <c r="L6" i="34"/>
  <c r="L7" i="34"/>
  <c r="L8" i="34"/>
  <c r="L15" i="34"/>
  <c r="L16" i="34"/>
  <c r="L17" i="34"/>
  <c r="L18" i="34"/>
  <c r="L19" i="34"/>
  <c r="L20" i="34"/>
  <c r="L21" i="34"/>
  <c r="L22" i="34"/>
  <c r="L23" i="34"/>
  <c r="L24" i="34"/>
  <c r="L25" i="34"/>
  <c r="L26" i="34"/>
  <c r="L27" i="34"/>
  <c r="L28" i="34"/>
  <c r="L31" i="34"/>
  <c r="J6" i="34"/>
  <c r="J7" i="34"/>
  <c r="J8" i="34"/>
  <c r="J15" i="34"/>
  <c r="J16" i="34"/>
  <c r="J17" i="34"/>
  <c r="J18" i="34"/>
  <c r="J19" i="34"/>
  <c r="J20" i="34"/>
  <c r="J21" i="34"/>
  <c r="J22" i="34"/>
  <c r="J23" i="34"/>
  <c r="J24" i="34"/>
  <c r="J25" i="34"/>
  <c r="J26" i="34"/>
  <c r="J27" i="34"/>
  <c r="J28" i="34"/>
  <c r="J31" i="34"/>
  <c r="J5" i="34"/>
  <c r="L5" i="34"/>
  <c r="J34" i="34" l="1"/>
  <c r="E15" i="22" s="1"/>
  <c r="L34" i="34"/>
  <c r="F15" i="22" s="1"/>
  <c r="E16" i="22" l="1"/>
  <c r="E17" i="22" s="1"/>
</calcChain>
</file>

<file path=xl/sharedStrings.xml><?xml version="1.0" encoding="utf-8"?>
<sst xmlns="http://schemas.openxmlformats.org/spreadsheetml/2006/main" count="76" uniqueCount="61">
  <si>
    <t>Tételkiírás</t>
  </si>
  <si>
    <t>Anyag
összesen</t>
  </si>
  <si>
    <t>Díj
összesen</t>
  </si>
  <si>
    <t>1</t>
  </si>
  <si>
    <t>db</t>
  </si>
  <si>
    <t>klt</t>
  </si>
  <si>
    <t>7</t>
  </si>
  <si>
    <t>Összesen:</t>
  </si>
  <si>
    <t>Ssz</t>
  </si>
  <si>
    <t>Munkanem megnevezése</t>
  </si>
  <si>
    <t>Anyag összege</t>
  </si>
  <si>
    <t>Díj összege</t>
  </si>
  <si>
    <t>1.</t>
  </si>
  <si>
    <t>ÁRAZATLAN KÖLTSÉGVETÉS</t>
  </si>
  <si>
    <t>Készült:</t>
  </si>
  <si>
    <t>KÖLTSÉGVETÉSI FŐÖSSZESÍTŐ</t>
  </si>
  <si>
    <t>Megjegyzések:</t>
  </si>
  <si>
    <t>Anyag egységár</t>
  </si>
  <si>
    <t>Díj egységár</t>
  </si>
  <si>
    <t>Megajánlott termék gyártmánya</t>
  </si>
  <si>
    <t xml:space="preserve">Egyenértékű termék megajánlása esetén Ajánlatkérő előírásai a megfelelőségre </t>
  </si>
  <si>
    <t>Megajánlott termék típusa</t>
  </si>
  <si>
    <t>Felvonulási költségek</t>
  </si>
  <si>
    <t>Tettye Forrásház ZRT.</t>
  </si>
  <si>
    <t>7634 Pécs, Nyugati ipari út 8.</t>
  </si>
  <si>
    <t>Pécs</t>
  </si>
  <si>
    <t>Tettye Forrásház Zrt.</t>
  </si>
  <si>
    <t>m</t>
  </si>
  <si>
    <t>Pályázó cég:</t>
  </si>
  <si>
    <t>2</t>
  </si>
  <si>
    <t>8</t>
  </si>
  <si>
    <t>9</t>
  </si>
  <si>
    <t>3</t>
  </si>
  <si>
    <t>4</t>
  </si>
  <si>
    <t>5</t>
  </si>
  <si>
    <t>6</t>
  </si>
  <si>
    <t>Bontott csővezetékszakaszok deponálása helyszínen</t>
  </si>
  <si>
    <t>Szalántai hidroglóbusz belső vezetékrekonstrukciója</t>
  </si>
  <si>
    <t>Szalántai hidroglóbusz belső vezetékrekonstrukciója összesen nettó</t>
  </si>
  <si>
    <t>Szalántai hidroglóbusz belső vezetékrekonstrukciója összesen bruttó</t>
  </si>
  <si>
    <t>Csővezeték rögzítése előre kialakított rögzítési pontokhoz gumibelsős rögzítőbilinccsel</t>
  </si>
  <si>
    <t>Régi vezetékek rögzítési pontjainak bontása</t>
  </si>
  <si>
    <t xml:space="preserve">Régi túlfolyó (DN80) és fenéktirítő (DN50) cső kidarabolása és kitermelése a csőoszlopből </t>
  </si>
  <si>
    <t xml:space="preserve">Meglévő acél csővezetékek (DN100), szerelvények idomok bontása, darabolása, kitermelése az oszlopból </t>
  </si>
  <si>
    <t xml:space="preserve">Töltő vezeték beépítése 
∅110x6,6 KPE PE100  ivóvíz cső (10 BAR) 
∅110 mm KPE SDR11 elektrofitting karmantyúval
</t>
  </si>
  <si>
    <t>Új rögzítési pontok kialakítása hegesztéssel a megszüntetett rögzítési pontok helyén
Rozsdamentes acél zártszelvény (KO33, 1.4301, AISI 304, A2) 40x40x4 mm</t>
  </si>
  <si>
    <t>Ürítő vezeték beépítése 
∅110x6,6 KPE PE100  ivóvíz cső (10 BAR) 
∅110 mm KPE SDR11 elektrofitting karmantyúval</t>
  </si>
  <si>
    <t>Új túlfolyó cső kiépítése 
∅90x8,4  KPE PE100 ivóvíz cső (10 BAR) 
∅ 90 mm KPE SDR11 elektrofitting karmantyúval</t>
  </si>
  <si>
    <r>
      <rPr>
        <b/>
        <sz val="10"/>
        <rFont val="Calibri"/>
        <family val="2"/>
        <charset val="238"/>
      </rPr>
      <t>Fenékürítő beépítése (2")</t>
    </r>
    <r>
      <rPr>
        <b/>
        <sz val="10"/>
        <color rgb="FFFF0000"/>
        <rFont val="Calibri"/>
        <family val="2"/>
        <charset val="238"/>
      </rPr>
      <t xml:space="preserve">
</t>
    </r>
  </si>
  <si>
    <t>10</t>
  </si>
  <si>
    <t>11</t>
  </si>
  <si>
    <t>12</t>
  </si>
  <si>
    <t>13</t>
  </si>
  <si>
    <t>Ajánlattevőnek a "Vezetékcsere" munkalap "4,5,6,7,8,9,10,11" tételek megadott valamennyi paraméterre nyilatkoznia kell a megajánlott termék egyenértékűsége tekintetében.</t>
  </si>
  <si>
    <t>Töltő, ürítő és tűzoltó cső hőszigetelése
Alukasírozott kőzetgyapot csőhéj ∅ 110 mm ; L= 1000 mm 40 mm-es falvastagsággal</t>
  </si>
  <si>
    <t>Az egyes tételeknél és munkanemeknél, valamint a főösszesítőben szereplő képletek ellenőrizendők!                                 Az egyes tételeknél és munkanemeknél szereplő tételek helyszíni bejárás alkalmával pontosítandóak!</t>
  </si>
  <si>
    <t xml:space="preserve"> A költségvetésben szereplő mennyiségek előirányzatok. Az ajánlatot adó köteles azokat ellenőrizni, és meggyőződni a mennyiségek helyességéről. A költségvetésben lévő anyagok, termékek, berendezések típusának megnevezése a műszaki tartalom egyértelmű meghatározása érdekében történt. A beépítés során a megadott típusok, vagy azokkal műszakilag egyenértékű termékek használhatóak!</t>
  </si>
  <si>
    <t>Fűtőkábel felszerelése és bekötése Töltő és Ürítő vezetékre szükséges kötődobozokkal, szerelvényekkel, kiegészítőkkel
Önszabályozó fűtőkábel 25W/m</t>
  </si>
  <si>
    <t>14</t>
  </si>
  <si>
    <r>
      <t xml:space="preserve">Minősítő vizsgálatok elvégzése
</t>
    </r>
    <r>
      <rPr>
        <sz val="10"/>
        <rFont val="Calibri"/>
        <family val="2"/>
        <charset val="238"/>
      </rPr>
      <t>Nyomáspróba, Vízminta</t>
    </r>
  </si>
  <si>
    <t>Pécs, 2024.10.08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</si>
</sst>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#,##0\ &quot;Ft&quot;;[Red]\-#,##0\ &quot;Ft&quot;"/>
    <numFmt numFmtId="164" formatCode="#,##0\ &quot;Ft&quot;"/>
  </numFmts>
  <fonts count="24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</font>
    <font>
      <b/>
      <sz val="11"/>
      <color theme="0"/>
      <name val="Arial"/>
      <family val="2"/>
      <charset val="238"/>
    </font>
    <font>
      <sz val="10"/>
      <color theme="0"/>
      <name val="Arial"/>
      <family val="2"/>
      <charset val="238"/>
    </font>
    <font>
      <b/>
      <sz val="10"/>
      <name val="Arial"/>
      <family val="2"/>
      <charset val="238"/>
    </font>
    <font>
      <sz val="12"/>
      <name val="Times New Roman"/>
      <family val="1"/>
      <charset val="238"/>
    </font>
    <font>
      <b/>
      <sz val="18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0"/>
      <name val="Times New Roman"/>
      <family val="1"/>
      <charset val="238"/>
    </font>
    <font>
      <i/>
      <sz val="10"/>
      <name val="Times New Roman"/>
      <family val="1"/>
      <charset val="238"/>
    </font>
    <font>
      <sz val="11"/>
      <name val="Times New Roman"/>
      <family val="1"/>
      <charset val="238"/>
    </font>
    <font>
      <sz val="10"/>
      <name val="Times New Roman"/>
      <family val="1"/>
      <charset val="238"/>
    </font>
    <font>
      <sz val="14"/>
      <name val="Times New Roman"/>
      <family val="1"/>
      <charset val="238"/>
    </font>
    <font>
      <b/>
      <sz val="16"/>
      <name val="Times New Roman"/>
      <family val="1"/>
      <charset val="238"/>
    </font>
    <font>
      <sz val="18"/>
      <name val="Times New Roman"/>
      <family val="1"/>
      <charset val="238"/>
    </font>
    <font>
      <sz val="8"/>
      <name val="Arial"/>
      <family val="2"/>
      <charset val="238"/>
    </font>
    <font>
      <sz val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rgb="FF000000"/>
      <name val="Calibri"/>
      <family val="2"/>
      <charset val="238"/>
    </font>
    <font>
      <b/>
      <sz val="12"/>
      <name val="Times New Roman"/>
      <family val="1"/>
      <charset val="238"/>
    </font>
    <font>
      <b/>
      <sz val="9"/>
      <name val="Arial"/>
      <family val="2"/>
      <charset val="238"/>
    </font>
    <font>
      <b/>
      <sz val="10"/>
      <color rgb="FFFF0000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0" fontId="3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3" fillId="0" borderId="0"/>
  </cellStyleXfs>
  <cellXfs count="70">
    <xf numFmtId="0" fontId="0" fillId="0" borderId="0" xfId="0"/>
    <xf numFmtId="0" fontId="13" fillId="0" borderId="0" xfId="0" applyFont="1" applyAlignment="1">
      <alignment vertical="top"/>
    </xf>
    <xf numFmtId="0" fontId="7" fillId="0" borderId="0" xfId="0" applyFont="1"/>
    <xf numFmtId="0" fontId="15" fillId="0" borderId="0" xfId="0" applyFont="1" applyAlignment="1">
      <alignment horizontal="center"/>
    </xf>
    <xf numFmtId="0" fontId="9" fillId="0" borderId="0" xfId="3" applyFont="1" applyAlignment="1">
      <alignment horizontal="left" vertical="top"/>
    </xf>
    <xf numFmtId="0" fontId="10" fillId="0" borderId="0" xfId="3" applyFont="1" applyAlignment="1">
      <alignment horizontal="left" vertical="top"/>
    </xf>
    <xf numFmtId="0" fontId="7" fillId="0" borderId="0" xfId="3" applyFont="1" applyAlignment="1">
      <alignment vertical="top"/>
    </xf>
    <xf numFmtId="0" fontId="11" fillId="0" borderId="0" xfId="3" applyFont="1" applyAlignment="1">
      <alignment vertical="top"/>
    </xf>
    <xf numFmtId="0" fontId="14" fillId="0" borderId="0" xfId="0" applyFont="1" applyAlignment="1">
      <alignment vertical="top"/>
    </xf>
    <xf numFmtId="0" fontId="14" fillId="0" borderId="0" xfId="3" applyFont="1" applyAlignment="1">
      <alignment vertical="top"/>
    </xf>
    <xf numFmtId="0" fontId="13" fillId="0" borderId="0" xfId="0" applyFont="1"/>
    <xf numFmtId="0" fontId="14" fillId="0" borderId="0" xfId="0" applyFont="1"/>
    <xf numFmtId="0" fontId="16" fillId="0" borderId="0" xfId="0" applyFont="1"/>
    <xf numFmtId="0" fontId="16" fillId="0" borderId="0" xfId="3" applyFont="1" applyAlignment="1">
      <alignment vertical="top"/>
    </xf>
    <xf numFmtId="0" fontId="14" fillId="0" borderId="0" xfId="3" applyFont="1" applyAlignment="1">
      <alignment horizontal="left" vertical="top"/>
    </xf>
    <xf numFmtId="0" fontId="14" fillId="0" borderId="0" xfId="3" applyFont="1" applyAlignment="1">
      <alignment vertical="center"/>
    </xf>
    <xf numFmtId="0" fontId="7" fillId="0" borderId="0" xfId="3" applyFont="1" applyAlignment="1">
      <alignment vertical="center"/>
    </xf>
    <xf numFmtId="0" fontId="16" fillId="0" borderId="0" xfId="3" applyFont="1" applyAlignment="1">
      <alignment vertical="center"/>
    </xf>
    <xf numFmtId="0" fontId="12" fillId="0" borderId="0" xfId="3" applyFont="1" applyAlignment="1">
      <alignment vertical="top"/>
    </xf>
    <xf numFmtId="0" fontId="8" fillId="0" borderId="2" xfId="3" applyFont="1" applyBorder="1" applyAlignment="1">
      <alignment vertical="top"/>
    </xf>
    <xf numFmtId="0" fontId="7" fillId="0" borderId="2" xfId="0" applyFont="1" applyBorder="1"/>
    <xf numFmtId="0" fontId="7" fillId="0" borderId="0" xfId="0" applyFont="1" applyAlignment="1">
      <alignment vertical="center"/>
    </xf>
    <xf numFmtId="0" fontId="9" fillId="0" borderId="7" xfId="0" applyFont="1" applyBorder="1"/>
    <xf numFmtId="0" fontId="9" fillId="0" borderId="6" xfId="0" applyFont="1" applyBorder="1" applyAlignment="1">
      <alignment horizontal="right"/>
    </xf>
    <xf numFmtId="0" fontId="9" fillId="0" borderId="6" xfId="0" applyFont="1" applyBorder="1"/>
    <xf numFmtId="0" fontId="14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4" borderId="0" xfId="0" applyFont="1" applyFill="1" applyAlignment="1">
      <alignment vertical="center" wrapText="1"/>
    </xf>
    <xf numFmtId="0" fontId="0" fillId="0" borderId="0" xfId="0" applyAlignment="1">
      <alignment vertical="center"/>
    </xf>
    <xf numFmtId="14" fontId="14" fillId="0" borderId="0" xfId="0" applyNumberFormat="1" applyFont="1" applyAlignment="1">
      <alignment horizontal="left"/>
    </xf>
    <xf numFmtId="164" fontId="14" fillId="0" borderId="8" xfId="0" applyNumberFormat="1" applyFont="1" applyBorder="1" applyAlignment="1">
      <alignment horizontal="right" vertical="center"/>
    </xf>
    <xf numFmtId="0" fontId="7" fillId="0" borderId="4" xfId="0" applyFont="1" applyBorder="1"/>
    <xf numFmtId="0" fontId="14" fillId="0" borderId="5" xfId="0" applyFont="1" applyBorder="1" applyAlignment="1">
      <alignment vertical="center" wrapText="1"/>
    </xf>
    <xf numFmtId="0" fontId="9" fillId="0" borderId="0" xfId="0" applyFont="1" applyAlignment="1">
      <alignment vertical="top"/>
    </xf>
    <xf numFmtId="0" fontId="21" fillId="0" borderId="0" xfId="0" applyFont="1"/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5" fillId="2" borderId="0" xfId="0" applyNumberFormat="1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19" fillId="0" borderId="4" xfId="5" applyFont="1" applyBorder="1" applyAlignment="1">
      <alignment horizontal="center" vertical="center" wrapText="1"/>
    </xf>
    <xf numFmtId="4" fontId="2" fillId="0" borderId="4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/>
    </xf>
    <xf numFmtId="0" fontId="19" fillId="0" borderId="0" xfId="5" applyFont="1" applyAlignment="1">
      <alignment horizontal="center" vertical="center" wrapText="1"/>
    </xf>
    <xf numFmtId="4" fontId="2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3" fillId="6" borderId="4" xfId="5" applyFont="1" applyFill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19" fillId="5" borderId="4" xfId="6" applyFont="1" applyFill="1" applyBorder="1" applyAlignment="1">
      <alignment horizontal="center" vertical="center" wrapText="1"/>
    </xf>
    <xf numFmtId="0" fontId="19" fillId="0" borderId="0" xfId="6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64" fontId="6" fillId="0" borderId="3" xfId="0" applyNumberFormat="1" applyFont="1" applyBorder="1" applyAlignment="1">
      <alignment horizontal="center" vertical="center"/>
    </xf>
    <xf numFmtId="164" fontId="2" fillId="0" borderId="3" xfId="0" applyNumberFormat="1" applyFont="1" applyBorder="1" applyAlignment="1">
      <alignment horizontal="center" vertical="center"/>
    </xf>
    <xf numFmtId="0" fontId="14" fillId="0" borderId="4" xfId="0" applyFont="1" applyBorder="1" applyAlignment="1">
      <alignment vertical="center" wrapText="1"/>
    </xf>
    <xf numFmtId="0" fontId="7" fillId="0" borderId="0" xfId="0" applyFont="1"/>
    <xf numFmtId="0" fontId="0" fillId="0" borderId="0" xfId="0"/>
    <xf numFmtId="0" fontId="7" fillId="0" borderId="0" xfId="4" applyFont="1" applyAlignment="1">
      <alignment horizontal="center" vertical="center" wrapText="1"/>
    </xf>
    <xf numFmtId="0" fontId="8" fillId="0" borderId="2" xfId="3" applyFont="1" applyBorder="1" applyAlignment="1">
      <alignment horizontal="center" vertical="top"/>
    </xf>
    <xf numFmtId="6" fontId="9" fillId="0" borderId="8" xfId="0" applyNumberFormat="1" applyFont="1" applyBorder="1" applyAlignment="1">
      <alignment horizontal="center"/>
    </xf>
    <xf numFmtId="6" fontId="9" fillId="0" borderId="4" xfId="0" applyNumberFormat="1" applyFont="1" applyBorder="1" applyAlignment="1">
      <alignment horizontal="center"/>
    </xf>
  </cellXfs>
  <cellStyles count="7">
    <cellStyle name="Normál" xfId="0" builtinId="0"/>
    <cellStyle name="Normál 2" xfId="1" xr:uid="{00000000-0005-0000-0000-000001000000}"/>
    <cellStyle name="Normál 2 3" xfId="4" xr:uid="{82B74DB8-B82C-41DD-97F5-6E646EEEF7EF}"/>
    <cellStyle name="Normál 4" xfId="2" xr:uid="{C601A7D3-D496-47C4-9989-2833F0400054}"/>
    <cellStyle name="Normál_Erdőkerülő Miunkaösszesítő" xfId="5" xr:uid="{393045B6-9070-4E31-AB81-6AF548B35233}"/>
    <cellStyle name="Normál_Erdőkerülő Miunkaösszesítő 2 2" xfId="6" xr:uid="{A991DD92-58B4-4C71-BAD5-834F7DCA6DA7}"/>
    <cellStyle name="Normál_Hévíz-Kormányablak-2013.04.11-ÉPÍTÉSZET" xfId="3" xr:uid="{F25C4D57-4EFA-4BB9-93F9-72A596A66A6F}"/>
  </cellStyles>
  <dxfs count="5"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B79166-0B78-467B-9EBE-707F336ACE23}">
  <sheetPr>
    <pageSetUpPr fitToPage="1"/>
  </sheetPr>
  <dimension ref="A1:D51"/>
  <sheetViews>
    <sheetView view="pageBreakPreview" topLeftCell="A22" zoomScale="115" zoomScaleNormal="100" zoomScaleSheetLayoutView="115" workbookViewId="0">
      <selection activeCell="C49" sqref="C49"/>
    </sheetView>
  </sheetViews>
  <sheetFormatPr defaultColWidth="9.140625" defaultRowHeight="12.75" x14ac:dyDescent="0.2"/>
  <cols>
    <col min="1" max="1" width="3.42578125" style="10" customWidth="1"/>
    <col min="2" max="2" width="19.7109375" style="10" customWidth="1"/>
    <col min="3" max="3" width="85.5703125" style="10" bestFit="1" customWidth="1"/>
    <col min="4" max="4" width="4.28515625" style="10" customWidth="1"/>
    <col min="5" max="16384" width="9.140625" style="10"/>
  </cols>
  <sheetData>
    <row r="1" spans="1:4" ht="15.75" x14ac:dyDescent="0.2">
      <c r="A1" s="6"/>
      <c r="B1" s="6"/>
      <c r="C1" s="6"/>
      <c r="D1" s="6"/>
    </row>
    <row r="2" spans="1:4" ht="15.75" x14ac:dyDescent="0.2">
      <c r="A2" s="6"/>
      <c r="B2" s="6"/>
      <c r="C2" s="6"/>
      <c r="D2" s="6"/>
    </row>
    <row r="3" spans="1:4" ht="15.75" x14ac:dyDescent="0.2">
      <c r="A3" s="6"/>
      <c r="B3" s="6"/>
      <c r="C3" s="6"/>
      <c r="D3" s="6"/>
    </row>
    <row r="4" spans="1:4" ht="15.75" x14ac:dyDescent="0.2">
      <c r="A4" s="6"/>
      <c r="B4" s="6"/>
      <c r="C4" s="6"/>
      <c r="D4" s="6"/>
    </row>
    <row r="5" spans="1:4" ht="15.75" x14ac:dyDescent="0.2">
      <c r="A5" s="6"/>
      <c r="B5" s="6"/>
      <c r="C5" s="6"/>
      <c r="D5" s="6"/>
    </row>
    <row r="6" spans="1:4" ht="15.75" x14ac:dyDescent="0.2">
      <c r="A6" s="6"/>
      <c r="B6" s="6"/>
      <c r="C6" s="6"/>
      <c r="D6" s="6"/>
    </row>
    <row r="7" spans="1:4" ht="15.75" x14ac:dyDescent="0.2">
      <c r="A7" s="6"/>
      <c r="B7" s="6"/>
      <c r="C7" s="6"/>
      <c r="D7" s="6"/>
    </row>
    <row r="8" spans="1:4" ht="15.75" x14ac:dyDescent="0.2">
      <c r="A8" s="6"/>
      <c r="B8" s="6"/>
      <c r="C8" s="6"/>
      <c r="D8" s="6"/>
    </row>
    <row r="9" spans="1:4" ht="15.75" x14ac:dyDescent="0.2">
      <c r="A9" s="6"/>
      <c r="B9" s="6"/>
      <c r="C9" s="6"/>
      <c r="D9" s="6"/>
    </row>
    <row r="10" spans="1:4" ht="15.75" x14ac:dyDescent="0.2">
      <c r="A10" s="6"/>
      <c r="B10" s="6"/>
      <c r="C10" s="6"/>
      <c r="D10" s="6"/>
    </row>
    <row r="11" spans="1:4" ht="15.75" x14ac:dyDescent="0.2">
      <c r="A11" s="6"/>
      <c r="B11" s="6"/>
      <c r="C11" s="6"/>
      <c r="D11" s="6"/>
    </row>
    <row r="12" spans="1:4" ht="15.75" x14ac:dyDescent="0.2">
      <c r="A12" s="6"/>
      <c r="B12" s="6"/>
      <c r="C12" s="6"/>
      <c r="D12" s="6"/>
    </row>
    <row r="13" spans="1:4" ht="15.75" x14ac:dyDescent="0.2">
      <c r="A13" s="6"/>
      <c r="B13" s="6"/>
      <c r="C13" s="6"/>
      <c r="D13" s="6"/>
    </row>
    <row r="14" spans="1:4" ht="15.75" x14ac:dyDescent="0.2">
      <c r="A14" s="6"/>
      <c r="B14" s="6"/>
      <c r="C14" s="6"/>
      <c r="D14" s="6"/>
    </row>
    <row r="15" spans="1:4" ht="15.75" x14ac:dyDescent="0.2">
      <c r="A15" s="6"/>
      <c r="B15" s="6"/>
      <c r="C15" s="6"/>
      <c r="D15" s="6"/>
    </row>
    <row r="16" spans="1:4" ht="15.75" x14ac:dyDescent="0.2">
      <c r="A16" s="6"/>
      <c r="B16" s="6"/>
      <c r="C16" s="6"/>
      <c r="D16" s="6"/>
    </row>
    <row r="17" spans="1:4" ht="15.75" x14ac:dyDescent="0.2">
      <c r="A17" s="6"/>
      <c r="B17" s="6"/>
      <c r="C17" s="6"/>
      <c r="D17" s="6"/>
    </row>
    <row r="18" spans="1:4" ht="15.75" x14ac:dyDescent="0.2">
      <c r="A18" s="6"/>
      <c r="B18" s="6"/>
      <c r="C18" s="6"/>
      <c r="D18" s="6"/>
    </row>
    <row r="19" spans="1:4" ht="15.75" x14ac:dyDescent="0.2">
      <c r="A19" s="6"/>
      <c r="B19" s="6"/>
      <c r="C19" s="6"/>
      <c r="D19" s="6"/>
    </row>
    <row r="20" spans="1:4" ht="15.75" x14ac:dyDescent="0.2">
      <c r="A20" s="6"/>
      <c r="B20" s="6"/>
      <c r="C20" s="6"/>
      <c r="D20" s="6"/>
    </row>
    <row r="21" spans="1:4" ht="15.75" x14ac:dyDescent="0.2">
      <c r="A21" s="6"/>
      <c r="B21" s="6"/>
      <c r="C21" s="6"/>
      <c r="D21" s="6"/>
    </row>
    <row r="22" spans="1:4" ht="15.75" x14ac:dyDescent="0.2">
      <c r="A22" s="6"/>
      <c r="B22" s="6"/>
      <c r="C22" s="6"/>
      <c r="D22" s="6"/>
    </row>
    <row r="23" spans="1:4" ht="15.75" x14ac:dyDescent="0.2">
      <c r="A23" s="6"/>
      <c r="B23" s="6"/>
      <c r="C23" s="6"/>
      <c r="D23" s="6"/>
    </row>
    <row r="24" spans="1:4" ht="15.75" x14ac:dyDescent="0.2">
      <c r="A24" s="6"/>
      <c r="B24" s="6"/>
      <c r="C24" s="6"/>
      <c r="D24" s="6"/>
    </row>
    <row r="25" spans="1:4" ht="15.75" x14ac:dyDescent="0.2">
      <c r="A25" s="6"/>
      <c r="B25" s="6"/>
      <c r="C25" s="6"/>
      <c r="D25" s="6"/>
    </row>
    <row r="26" spans="1:4" ht="15.75" x14ac:dyDescent="0.2">
      <c r="A26" s="6"/>
      <c r="B26" s="6"/>
      <c r="C26" s="6"/>
      <c r="D26" s="6"/>
    </row>
    <row r="27" spans="1:4" ht="15.75" x14ac:dyDescent="0.2">
      <c r="A27" s="6"/>
      <c r="B27" s="6"/>
      <c r="C27" s="6"/>
      <c r="D27" s="6"/>
    </row>
    <row r="28" spans="1:4" ht="15.75" x14ac:dyDescent="0.2">
      <c r="A28" s="6"/>
      <c r="B28" s="6"/>
      <c r="C28" s="6"/>
      <c r="D28" s="6"/>
    </row>
    <row r="29" spans="1:4" ht="15.75" x14ac:dyDescent="0.2">
      <c r="A29" s="6"/>
      <c r="B29" s="6"/>
      <c r="C29" s="6"/>
      <c r="D29" s="6"/>
    </row>
    <row r="30" spans="1:4" ht="15.75" x14ac:dyDescent="0.2">
      <c r="A30" s="6"/>
      <c r="B30" s="6"/>
      <c r="C30" s="6"/>
      <c r="D30" s="6"/>
    </row>
    <row r="31" spans="1:4" ht="15.75" x14ac:dyDescent="0.2">
      <c r="A31" s="6"/>
      <c r="B31" s="6"/>
      <c r="C31" s="6"/>
      <c r="D31" s="6"/>
    </row>
    <row r="32" spans="1:4" ht="15.75" x14ac:dyDescent="0.2">
      <c r="A32" s="6"/>
      <c r="B32" s="6"/>
      <c r="C32" s="6"/>
      <c r="D32" s="6"/>
    </row>
    <row r="33" spans="1:4" ht="15.75" x14ac:dyDescent="0.2">
      <c r="A33" s="6"/>
      <c r="B33" s="6"/>
      <c r="C33" s="6"/>
      <c r="D33" s="6"/>
    </row>
    <row r="34" spans="1:4" ht="15.75" x14ac:dyDescent="0.2">
      <c r="A34" s="6"/>
      <c r="B34" s="6"/>
      <c r="C34" s="6"/>
      <c r="D34" s="6"/>
    </row>
    <row r="35" spans="1:4" ht="15.75" x14ac:dyDescent="0.2">
      <c r="A35" s="6"/>
      <c r="B35" s="6"/>
      <c r="C35" s="6"/>
      <c r="D35" s="6"/>
    </row>
    <row r="36" spans="1:4" ht="22.5" customHeight="1" x14ac:dyDescent="0.2">
      <c r="A36" s="6"/>
      <c r="B36" s="19" t="s">
        <v>13</v>
      </c>
      <c r="C36" s="19"/>
      <c r="D36" s="6"/>
    </row>
    <row r="37" spans="1:4" ht="18.75" x14ac:dyDescent="0.2">
      <c r="A37" s="6"/>
      <c r="B37" s="4"/>
      <c r="C37" s="4"/>
      <c r="D37" s="6"/>
    </row>
    <row r="38" spans="1:4" ht="18.75" x14ac:dyDescent="0.2">
      <c r="A38" s="6"/>
      <c r="B38" s="4"/>
      <c r="C38" s="4"/>
      <c r="D38" s="6"/>
    </row>
    <row r="39" spans="1:4" s="11" customFormat="1" ht="18.75" x14ac:dyDescent="0.3">
      <c r="A39" s="15"/>
      <c r="B39" s="8" t="s">
        <v>14</v>
      </c>
      <c r="C39" s="9" t="s">
        <v>26</v>
      </c>
      <c r="D39" s="15"/>
    </row>
    <row r="40" spans="1:4" s="11" customFormat="1" ht="18.75" x14ac:dyDescent="0.3">
      <c r="A40" s="15"/>
      <c r="B40" s="8"/>
      <c r="C40" s="9" t="s">
        <v>24</v>
      </c>
      <c r="D40" s="15"/>
    </row>
    <row r="41" spans="1:4" ht="15.75" x14ac:dyDescent="0.2">
      <c r="A41" s="16"/>
      <c r="B41" s="1"/>
      <c r="C41" s="5"/>
      <c r="D41" s="16"/>
    </row>
    <row r="42" spans="1:4" s="12" customFormat="1" ht="23.25" x14ac:dyDescent="0.35">
      <c r="A42" s="17"/>
      <c r="C42" s="13" t="s">
        <v>37</v>
      </c>
      <c r="D42" s="17"/>
    </row>
    <row r="43" spans="1:4" s="12" customFormat="1" ht="20.25" customHeight="1" x14ac:dyDescent="0.35">
      <c r="A43" s="13"/>
      <c r="B43" s="13"/>
      <c r="C43" s="13"/>
      <c r="D43" s="13"/>
    </row>
    <row r="44" spans="1:4" ht="15.75" x14ac:dyDescent="0.2">
      <c r="A44" s="6"/>
      <c r="B44" s="6"/>
      <c r="C44" s="6"/>
      <c r="D44" s="6"/>
    </row>
    <row r="45" spans="1:4" ht="15.75" x14ac:dyDescent="0.2">
      <c r="A45" s="6"/>
      <c r="B45" s="7"/>
      <c r="C45" s="6"/>
      <c r="D45" s="6"/>
    </row>
    <row r="46" spans="1:4" ht="15" x14ac:dyDescent="0.2">
      <c r="A46" s="18"/>
      <c r="B46" s="7"/>
      <c r="D46" s="18"/>
    </row>
    <row r="47" spans="1:4" ht="15.75" x14ac:dyDescent="0.2">
      <c r="A47" s="6"/>
      <c r="B47" s="6"/>
      <c r="C47" s="6"/>
      <c r="D47" s="6"/>
    </row>
    <row r="48" spans="1:4" ht="18.75" x14ac:dyDescent="0.2">
      <c r="A48" s="6"/>
      <c r="B48" s="6"/>
      <c r="C48" s="14" t="s">
        <v>60</v>
      </c>
      <c r="D48" s="6"/>
    </row>
    <row r="49" spans="1:4" ht="15.75" x14ac:dyDescent="0.2">
      <c r="A49" s="6"/>
      <c r="B49" s="6"/>
      <c r="C49" s="6"/>
      <c r="D49" s="6"/>
    </row>
    <row r="50" spans="1:4" ht="15.75" x14ac:dyDescent="0.2">
      <c r="A50" s="6"/>
      <c r="B50" s="6"/>
      <c r="C50" s="6"/>
      <c r="D50" s="6"/>
    </row>
    <row r="51" spans="1:4" ht="15.75" x14ac:dyDescent="0.2">
      <c r="A51" s="6"/>
      <c r="B51" s="6"/>
      <c r="C51" s="6"/>
      <c r="D51" s="6"/>
    </row>
  </sheetData>
  <pageMargins left="0.39370078740157483" right="0.39370078740157483" top="0.74803149606299213" bottom="0.74803149606299213" header="0.31496062992125984" footer="0.31496062992125984"/>
  <pageSetup paperSize="9" scale="89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6382AB-FA2F-436A-8734-0AA4F9877F04}">
  <sheetPr>
    <pageSetUpPr fitToPage="1"/>
  </sheetPr>
  <dimension ref="B2:G28"/>
  <sheetViews>
    <sheetView tabSelected="1" view="pageBreakPreview" topLeftCell="A13" zoomScaleNormal="100" zoomScaleSheetLayoutView="100" workbookViewId="0">
      <selection activeCell="D8" sqref="D8"/>
    </sheetView>
  </sheetViews>
  <sheetFormatPr defaultColWidth="9.140625" defaultRowHeight="15.75" x14ac:dyDescent="0.25"/>
  <cols>
    <col min="1" max="1" width="4.28515625" style="2" customWidth="1"/>
    <col min="2" max="2" width="14" style="2" bestFit="1" customWidth="1"/>
    <col min="3" max="3" width="10" style="2" customWidth="1"/>
    <col min="4" max="4" width="60.28515625" style="2" bestFit="1" customWidth="1"/>
    <col min="5" max="6" width="18" style="2" customWidth="1"/>
    <col min="7" max="7" width="4.28515625" style="2" customWidth="1"/>
    <col min="8" max="16384" width="9.140625" style="2"/>
  </cols>
  <sheetData>
    <row r="2" spans="2:7" ht="22.5" x14ac:dyDescent="0.25">
      <c r="B2" s="67" t="s">
        <v>15</v>
      </c>
      <c r="C2" s="67"/>
      <c r="D2" s="67"/>
      <c r="E2" s="67"/>
      <c r="F2" s="67"/>
      <c r="G2" s="20"/>
    </row>
    <row r="4" spans="2:7" ht="20.25" x14ac:dyDescent="0.3">
      <c r="B4" s="3"/>
      <c r="C4" s="3"/>
      <c r="D4" s="3"/>
      <c r="E4" s="3"/>
      <c r="F4" s="3"/>
    </row>
    <row r="5" spans="2:7" s="11" customFormat="1" ht="18.75" x14ac:dyDescent="0.3">
      <c r="B5" s="37" t="s">
        <v>14</v>
      </c>
      <c r="C5" s="9" t="s">
        <v>23</v>
      </c>
    </row>
    <row r="6" spans="2:7" s="11" customFormat="1" ht="18.75" x14ac:dyDescent="0.3">
      <c r="B6" s="8"/>
      <c r="C6" s="9" t="s">
        <v>24</v>
      </c>
    </row>
    <row r="7" spans="2:7" s="11" customFormat="1" ht="18.75" x14ac:dyDescent="0.3">
      <c r="C7" s="9" t="s">
        <v>25</v>
      </c>
      <c r="D7" s="33">
        <v>45573</v>
      </c>
    </row>
    <row r="9" spans="2:7" x14ac:dyDescent="0.25">
      <c r="B9" s="38" t="s">
        <v>28</v>
      </c>
    </row>
    <row r="14" spans="2:7" ht="19.5" thickBot="1" x14ac:dyDescent="0.35">
      <c r="C14" s="24" t="s">
        <v>8</v>
      </c>
      <c r="D14" s="22" t="s">
        <v>9</v>
      </c>
      <c r="E14" s="23" t="s">
        <v>10</v>
      </c>
      <c r="F14" s="23" t="s">
        <v>11</v>
      </c>
    </row>
    <row r="15" spans="2:7" s="21" customFormat="1" ht="19.5" thickTop="1" x14ac:dyDescent="0.2">
      <c r="C15" s="25" t="s">
        <v>12</v>
      </c>
      <c r="D15" s="36" t="s">
        <v>37</v>
      </c>
      <c r="E15" s="34">
        <f>Vezetékcsere!J34</f>
        <v>0</v>
      </c>
      <c r="F15" s="34">
        <f>Vezetékcsere!L34</f>
        <v>0</v>
      </c>
    </row>
    <row r="16" spans="2:7" ht="37.5" x14ac:dyDescent="0.3">
      <c r="C16" s="35"/>
      <c r="D16" s="36" t="s">
        <v>38</v>
      </c>
      <c r="E16" s="68">
        <f>E15+F15</f>
        <v>0</v>
      </c>
      <c r="F16" s="68"/>
    </row>
    <row r="17" spans="2:6" ht="37.5" x14ac:dyDescent="0.3">
      <c r="C17" s="35"/>
      <c r="D17" s="63" t="s">
        <v>39</v>
      </c>
      <c r="E17" s="69">
        <f>E16*1.27</f>
        <v>0</v>
      </c>
      <c r="F17" s="69"/>
    </row>
    <row r="23" spans="2:6" x14ac:dyDescent="0.25">
      <c r="B23" s="2" t="s">
        <v>16</v>
      </c>
    </row>
    <row r="25" spans="2:6" ht="41.25" customHeight="1" x14ac:dyDescent="0.25">
      <c r="C25" s="66" t="s">
        <v>55</v>
      </c>
      <c r="D25" s="66"/>
      <c r="E25" s="66"/>
      <c r="F25" s="66"/>
    </row>
    <row r="26" spans="2:6" ht="57" customHeight="1" x14ac:dyDescent="0.25">
      <c r="C26" s="66" t="s">
        <v>56</v>
      </c>
      <c r="D26" s="66"/>
      <c r="E26" s="66"/>
      <c r="F26" s="66"/>
    </row>
    <row r="27" spans="2:6" x14ac:dyDescent="0.25">
      <c r="C27" s="66"/>
      <c r="D27" s="66"/>
      <c r="E27" s="66"/>
      <c r="F27" s="66"/>
    </row>
    <row r="28" spans="2:6" x14ac:dyDescent="0.25">
      <c r="C28" s="64"/>
      <c r="D28" s="65"/>
      <c r="E28" s="65"/>
      <c r="F28" s="65"/>
    </row>
  </sheetData>
  <mergeCells count="6">
    <mergeCell ref="C28:F28"/>
    <mergeCell ref="C25:F25"/>
    <mergeCell ref="B2:F2"/>
    <mergeCell ref="E16:F16"/>
    <mergeCell ref="E17:F17"/>
    <mergeCell ref="C26:F27"/>
  </mergeCells>
  <phoneticPr fontId="17" type="noConversion"/>
  <pageMargins left="0.39370078740157483" right="0.39370078740157483" top="0.74803149606299213" bottom="0.74803149606299213" header="0.31496062992125984" footer="0.31496062992125984"/>
  <pageSetup paperSize="9" scale="75" orientation="portrait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3A28C4-E146-43BE-A8B5-613CAE2374C5}">
  <dimension ref="A1:O34"/>
  <sheetViews>
    <sheetView topLeftCell="A7" workbookViewId="0">
      <selection activeCell="J29" sqref="J29"/>
    </sheetView>
  </sheetViews>
  <sheetFormatPr defaultRowHeight="12.75" x14ac:dyDescent="0.2"/>
  <cols>
    <col min="1" max="1" width="4.5703125" style="41" bestFit="1" customWidth="1"/>
    <col min="2" max="2" width="54" style="39" customWidth="1"/>
    <col min="3" max="3" width="8.140625" style="51" bestFit="1" customWidth="1"/>
    <col min="4" max="5" width="3.5703125" style="39" customWidth="1"/>
    <col min="6" max="6" width="11.85546875" style="39" customWidth="1"/>
    <col min="7" max="7" width="2.85546875" style="39" customWidth="1"/>
    <col min="8" max="8" width="11.85546875" style="39" customWidth="1"/>
    <col min="9" max="9" width="3.5703125" style="39" customWidth="1"/>
    <col min="10" max="10" width="11.85546875" style="39" customWidth="1"/>
    <col min="11" max="11" width="2.85546875" style="39" customWidth="1"/>
    <col min="12" max="12" width="11.85546875" style="39" customWidth="1"/>
    <col min="13" max="13" width="30.42578125" style="39" bestFit="1" customWidth="1"/>
    <col min="14" max="14" width="13.28515625" style="39" customWidth="1"/>
    <col min="15" max="15" width="12.7109375" style="39" customWidth="1"/>
    <col min="16" max="16384" width="9.140625" style="40"/>
  </cols>
  <sheetData>
    <row r="1" spans="1:15" ht="38.25" x14ac:dyDescent="0.2">
      <c r="A1" s="28"/>
      <c r="B1" s="29" t="s">
        <v>0</v>
      </c>
      <c r="C1" s="26"/>
      <c r="D1" s="26"/>
      <c r="E1" s="26"/>
      <c r="F1" s="27" t="s">
        <v>17</v>
      </c>
      <c r="G1" s="27"/>
      <c r="H1" s="27" t="s">
        <v>18</v>
      </c>
      <c r="I1" s="27"/>
      <c r="J1" s="27" t="s">
        <v>1</v>
      </c>
      <c r="K1" s="27"/>
      <c r="L1" s="27" t="s">
        <v>2</v>
      </c>
      <c r="M1" s="30" t="s">
        <v>20</v>
      </c>
      <c r="N1" s="30" t="s">
        <v>19</v>
      </c>
      <c r="O1" s="30" t="s">
        <v>21</v>
      </c>
    </row>
    <row r="2" spans="1:15" x14ac:dyDescent="0.2">
      <c r="C2" s="39"/>
    </row>
    <row r="3" spans="1:15" ht="15" x14ac:dyDescent="0.2">
      <c r="A3" s="42"/>
      <c r="B3" s="43" t="s">
        <v>37</v>
      </c>
      <c r="C3" s="44"/>
      <c r="D3" s="44"/>
      <c r="E3" s="44"/>
      <c r="F3" s="44"/>
      <c r="G3" s="44"/>
      <c r="H3" s="44"/>
      <c r="I3" s="44"/>
      <c r="J3" s="44"/>
      <c r="K3" s="44"/>
      <c r="L3" s="44"/>
      <c r="M3" s="45"/>
      <c r="N3" s="45"/>
      <c r="O3" s="45"/>
    </row>
    <row r="4" spans="1:15" x14ac:dyDescent="0.2">
      <c r="C4" s="39"/>
    </row>
    <row r="5" spans="1:15" ht="25.5" x14ac:dyDescent="0.2">
      <c r="A5" s="41" t="s">
        <v>3</v>
      </c>
      <c r="B5" s="46" t="s">
        <v>43</v>
      </c>
      <c r="C5" s="47">
        <v>40</v>
      </c>
      <c r="D5" s="48" t="s">
        <v>27</v>
      </c>
      <c r="E5" s="48"/>
      <c r="F5" s="49"/>
      <c r="G5" s="49"/>
      <c r="H5" s="49"/>
      <c r="I5" s="49"/>
      <c r="J5" s="49" t="str">
        <f>IF(F5="","",C5*F5)</f>
        <v/>
      </c>
      <c r="K5" s="49"/>
      <c r="L5" s="49" t="str">
        <f>IF(H5="","",C5*H5)</f>
        <v/>
      </c>
      <c r="M5" s="48"/>
      <c r="N5" s="48"/>
      <c r="O5" s="48"/>
    </row>
    <row r="6" spans="1:15" ht="12" customHeight="1" x14ac:dyDescent="0.2">
      <c r="B6" s="50"/>
      <c r="F6" s="52"/>
      <c r="G6" s="52"/>
      <c r="H6" s="52"/>
      <c r="I6" s="52"/>
      <c r="J6" s="49" t="str">
        <f t="shared" ref="J6:J31" si="0">IF(F6="","",C6*F6)</f>
        <v/>
      </c>
      <c r="K6" s="52"/>
      <c r="L6" s="49" t="str">
        <f t="shared" ref="L6:L31" si="1">IF(H6="","",C6*H6)</f>
        <v/>
      </c>
    </row>
    <row r="7" spans="1:15" ht="34.5" customHeight="1" x14ac:dyDescent="0.2">
      <c r="A7" s="41" t="s">
        <v>29</v>
      </c>
      <c r="B7" s="46" t="s">
        <v>42</v>
      </c>
      <c r="C7" s="47">
        <v>20</v>
      </c>
      <c r="D7" s="48" t="s">
        <v>27</v>
      </c>
      <c r="E7" s="48"/>
      <c r="F7" s="49"/>
      <c r="G7" s="49"/>
      <c r="H7" s="49"/>
      <c r="I7" s="49"/>
      <c r="J7" s="49" t="str">
        <f t="shared" si="0"/>
        <v/>
      </c>
      <c r="K7" s="49"/>
      <c r="L7" s="49" t="str">
        <f t="shared" si="1"/>
        <v/>
      </c>
      <c r="M7" s="48"/>
      <c r="N7" s="48"/>
      <c r="O7" s="48"/>
    </row>
    <row r="8" spans="1:15" ht="11.25" customHeight="1" x14ac:dyDescent="0.2">
      <c r="B8" s="50"/>
      <c r="F8" s="52"/>
      <c r="G8" s="52"/>
      <c r="H8" s="52"/>
      <c r="I8" s="52"/>
      <c r="J8" s="49" t="str">
        <f t="shared" si="0"/>
        <v/>
      </c>
      <c r="K8" s="52"/>
      <c r="L8" s="49" t="str">
        <f t="shared" si="1"/>
        <v/>
      </c>
    </row>
    <row r="9" spans="1:15" ht="34.5" customHeight="1" x14ac:dyDescent="0.2">
      <c r="A9" s="41" t="s">
        <v>32</v>
      </c>
      <c r="B9" s="46" t="s">
        <v>41</v>
      </c>
      <c r="C9" s="47">
        <v>17</v>
      </c>
      <c r="D9" s="48" t="s">
        <v>4</v>
      </c>
      <c r="E9" s="48"/>
      <c r="F9" s="49"/>
      <c r="G9" s="49"/>
      <c r="H9" s="49"/>
      <c r="I9" s="49"/>
      <c r="J9" s="49" t="str">
        <f t="shared" ref="J9" si="2">IF(F9="","",C9*F9)</f>
        <v/>
      </c>
      <c r="K9" s="49"/>
      <c r="L9" s="49" t="str">
        <f t="shared" ref="L9" si="3">IF(H9="","",C9*H9)</f>
        <v/>
      </c>
      <c r="M9" s="48"/>
      <c r="N9" s="48"/>
      <c r="O9" s="48"/>
    </row>
    <row r="10" spans="1:15" ht="11.25" customHeight="1" x14ac:dyDescent="0.2">
      <c r="B10" s="50"/>
      <c r="F10" s="52"/>
      <c r="G10" s="52"/>
      <c r="H10" s="52"/>
      <c r="I10" s="52"/>
      <c r="J10" s="49"/>
      <c r="K10" s="52"/>
      <c r="L10" s="49"/>
    </row>
    <row r="11" spans="1:15" ht="56.25" customHeight="1" x14ac:dyDescent="0.2">
      <c r="A11" s="41" t="s">
        <v>33</v>
      </c>
      <c r="B11" s="46" t="s">
        <v>45</v>
      </c>
      <c r="C11" s="47">
        <v>17</v>
      </c>
      <c r="D11" s="48" t="s">
        <v>4</v>
      </c>
      <c r="E11" s="48"/>
      <c r="F11" s="49"/>
      <c r="G11" s="49"/>
      <c r="H11" s="49"/>
      <c r="I11" s="49"/>
      <c r="J11" s="49" t="str">
        <f t="shared" ref="J11" si="4">IF(F11="","",C11*F11)</f>
        <v/>
      </c>
      <c r="K11" s="49"/>
      <c r="L11" s="49" t="str">
        <f t="shared" ref="L11" si="5">IF(H11="","",C11*H11)</f>
        <v/>
      </c>
      <c r="M11" s="48"/>
      <c r="N11" s="48"/>
      <c r="O11" s="48"/>
    </row>
    <row r="12" spans="1:15" ht="11.25" customHeight="1" x14ac:dyDescent="0.2">
      <c r="B12" s="50"/>
      <c r="F12" s="52"/>
      <c r="G12" s="52"/>
      <c r="H12" s="52"/>
      <c r="I12" s="52"/>
      <c r="J12" s="49"/>
      <c r="K12" s="52"/>
      <c r="L12" s="49"/>
    </row>
    <row r="13" spans="1:15" ht="45" customHeight="1" x14ac:dyDescent="0.2">
      <c r="A13" s="41" t="s">
        <v>34</v>
      </c>
      <c r="B13" s="46" t="s">
        <v>40</v>
      </c>
      <c r="C13" s="47">
        <v>17</v>
      </c>
      <c r="D13" s="48" t="s">
        <v>4</v>
      </c>
      <c r="E13" s="48"/>
      <c r="F13" s="49"/>
      <c r="G13" s="49"/>
      <c r="H13" s="49"/>
      <c r="I13" s="49"/>
      <c r="J13" s="49" t="str">
        <f t="shared" ref="J13" si="6">IF(F13="","",C13*F13)</f>
        <v/>
      </c>
      <c r="K13" s="49"/>
      <c r="L13" s="49" t="str">
        <f t="shared" ref="L13" si="7">IF(H13="","",C13*H13)</f>
        <v/>
      </c>
      <c r="M13" s="48"/>
      <c r="N13" s="48"/>
      <c r="O13" s="48"/>
    </row>
    <row r="14" spans="1:15" ht="11.25" customHeight="1" x14ac:dyDescent="0.2">
      <c r="B14" s="50"/>
      <c r="F14" s="52"/>
      <c r="G14" s="52"/>
      <c r="H14" s="52"/>
      <c r="I14" s="52"/>
      <c r="J14" s="49"/>
      <c r="K14" s="52"/>
      <c r="L14" s="49"/>
    </row>
    <row r="15" spans="1:15" ht="45" customHeight="1" x14ac:dyDescent="0.2">
      <c r="A15" s="41" t="s">
        <v>35</v>
      </c>
      <c r="B15" s="46" t="s">
        <v>44</v>
      </c>
      <c r="C15" s="47">
        <v>20</v>
      </c>
      <c r="D15" s="48" t="s">
        <v>27</v>
      </c>
      <c r="E15" s="48"/>
      <c r="F15" s="49"/>
      <c r="G15" s="49"/>
      <c r="H15" s="49"/>
      <c r="I15" s="49"/>
      <c r="J15" s="49" t="str">
        <f t="shared" si="0"/>
        <v/>
      </c>
      <c r="K15" s="49"/>
      <c r="L15" s="49" t="str">
        <f t="shared" si="1"/>
        <v/>
      </c>
      <c r="M15" s="48"/>
      <c r="N15" s="48"/>
      <c r="O15" s="48"/>
    </row>
    <row r="16" spans="1:15" x14ac:dyDescent="0.2">
      <c r="B16" s="53"/>
      <c r="J16" s="49" t="str">
        <f t="shared" si="0"/>
        <v/>
      </c>
      <c r="L16" s="49" t="str">
        <f t="shared" si="1"/>
        <v/>
      </c>
    </row>
    <row r="17" spans="1:15" ht="38.25" x14ac:dyDescent="0.2">
      <c r="A17" s="41" t="s">
        <v>6</v>
      </c>
      <c r="B17" s="46" t="s">
        <v>46</v>
      </c>
      <c r="C17" s="47">
        <v>20</v>
      </c>
      <c r="D17" s="48" t="s">
        <v>27</v>
      </c>
      <c r="E17" s="48"/>
      <c r="F17" s="49"/>
      <c r="G17" s="49"/>
      <c r="H17" s="49"/>
      <c r="I17" s="49"/>
      <c r="J17" s="49" t="str">
        <f t="shared" si="0"/>
        <v/>
      </c>
      <c r="K17" s="49"/>
      <c r="L17" s="49" t="str">
        <f t="shared" si="1"/>
        <v/>
      </c>
      <c r="M17" s="48"/>
      <c r="N17" s="48"/>
      <c r="O17" s="48"/>
    </row>
    <row r="18" spans="1:15" x14ac:dyDescent="0.2">
      <c r="B18" s="50"/>
      <c r="J18" s="49" t="str">
        <f t="shared" si="0"/>
        <v/>
      </c>
      <c r="L18" s="49" t="str">
        <f t="shared" si="1"/>
        <v/>
      </c>
    </row>
    <row r="19" spans="1:15" ht="36" x14ac:dyDescent="0.2">
      <c r="A19" s="41" t="s">
        <v>30</v>
      </c>
      <c r="B19" s="54" t="s">
        <v>47</v>
      </c>
      <c r="C19" s="47">
        <v>20</v>
      </c>
      <c r="D19" s="48" t="s">
        <v>27</v>
      </c>
      <c r="E19" s="48"/>
      <c r="F19" s="48"/>
      <c r="G19" s="48"/>
      <c r="H19" s="48"/>
      <c r="I19" s="48"/>
      <c r="J19" s="49" t="str">
        <f t="shared" si="0"/>
        <v/>
      </c>
      <c r="K19" s="48"/>
      <c r="L19" s="49" t="str">
        <f t="shared" si="1"/>
        <v/>
      </c>
      <c r="M19" s="48"/>
      <c r="N19" s="48"/>
      <c r="O19" s="48"/>
    </row>
    <row r="20" spans="1:15" x14ac:dyDescent="0.2">
      <c r="B20" s="50"/>
      <c r="J20" s="49" t="str">
        <f t="shared" si="0"/>
        <v/>
      </c>
      <c r="L20" s="49" t="str">
        <f t="shared" si="1"/>
        <v/>
      </c>
    </row>
    <row r="21" spans="1:15" ht="38.25" x14ac:dyDescent="0.2">
      <c r="A21" s="41" t="s">
        <v>31</v>
      </c>
      <c r="B21" s="46" t="s">
        <v>57</v>
      </c>
      <c r="C21" s="47">
        <v>25</v>
      </c>
      <c r="D21" s="48" t="s">
        <v>27</v>
      </c>
      <c r="E21" s="48"/>
      <c r="F21" s="49"/>
      <c r="G21" s="49"/>
      <c r="H21" s="49"/>
      <c r="I21" s="49"/>
      <c r="J21" s="49" t="str">
        <f t="shared" si="0"/>
        <v/>
      </c>
      <c r="K21" s="49"/>
      <c r="L21" s="49" t="str">
        <f t="shared" si="1"/>
        <v/>
      </c>
      <c r="M21" s="55"/>
      <c r="N21" s="48"/>
      <c r="O21" s="48"/>
    </row>
    <row r="22" spans="1:15" x14ac:dyDescent="0.2">
      <c r="B22" s="53"/>
      <c r="J22" s="49" t="str">
        <f t="shared" si="0"/>
        <v/>
      </c>
      <c r="L22" s="49" t="str">
        <f t="shared" si="1"/>
        <v/>
      </c>
    </row>
    <row r="23" spans="1:15" ht="38.25" x14ac:dyDescent="0.2">
      <c r="A23" s="41" t="s">
        <v>49</v>
      </c>
      <c r="B23" s="46" t="s">
        <v>54</v>
      </c>
      <c r="C23" s="47">
        <v>40</v>
      </c>
      <c r="D23" s="48" t="s">
        <v>27</v>
      </c>
      <c r="E23" s="48"/>
      <c r="F23" s="49"/>
      <c r="G23" s="49"/>
      <c r="H23" s="49"/>
      <c r="I23" s="49"/>
      <c r="J23" s="49" t="str">
        <f t="shared" si="0"/>
        <v/>
      </c>
      <c r="K23" s="49"/>
      <c r="L23" s="49" t="str">
        <f t="shared" si="1"/>
        <v/>
      </c>
      <c r="M23" s="55"/>
      <c r="N23" s="48"/>
      <c r="O23" s="48"/>
    </row>
    <row r="24" spans="1:15" x14ac:dyDescent="0.2">
      <c r="B24" s="53"/>
      <c r="J24" s="49" t="str">
        <f t="shared" si="0"/>
        <v/>
      </c>
      <c r="L24" s="49" t="str">
        <f t="shared" si="1"/>
        <v/>
      </c>
    </row>
    <row r="25" spans="1:15" ht="25.5" x14ac:dyDescent="0.2">
      <c r="A25" s="41" t="s">
        <v>50</v>
      </c>
      <c r="B25" s="56" t="s">
        <v>48</v>
      </c>
      <c r="C25" s="47">
        <v>1</v>
      </c>
      <c r="D25" s="48" t="s">
        <v>4</v>
      </c>
      <c r="E25" s="48"/>
      <c r="F25" s="49"/>
      <c r="G25" s="49"/>
      <c r="H25" s="49"/>
      <c r="I25" s="49"/>
      <c r="J25" s="49" t="str">
        <f t="shared" si="0"/>
        <v/>
      </c>
      <c r="K25" s="49"/>
      <c r="L25" s="49" t="str">
        <f t="shared" si="1"/>
        <v/>
      </c>
      <c r="M25" s="55"/>
      <c r="N25" s="48"/>
      <c r="O25" s="48"/>
    </row>
    <row r="26" spans="1:15" x14ac:dyDescent="0.2">
      <c r="B26" s="53"/>
      <c r="J26" s="49" t="str">
        <f t="shared" si="0"/>
        <v/>
      </c>
      <c r="L26" s="49" t="str">
        <f t="shared" si="1"/>
        <v/>
      </c>
    </row>
    <row r="27" spans="1:15" x14ac:dyDescent="0.2">
      <c r="A27" s="41" t="s">
        <v>51</v>
      </c>
      <c r="B27" s="57" t="s">
        <v>22</v>
      </c>
      <c r="C27" s="47">
        <v>1</v>
      </c>
      <c r="D27" s="48" t="s">
        <v>5</v>
      </c>
      <c r="E27" s="48"/>
      <c r="F27" s="49"/>
      <c r="G27" s="49"/>
      <c r="H27" s="49"/>
      <c r="I27" s="49"/>
      <c r="J27" s="49" t="str">
        <f t="shared" si="0"/>
        <v/>
      </c>
      <c r="K27" s="49"/>
      <c r="L27" s="49" t="str">
        <f t="shared" si="1"/>
        <v/>
      </c>
      <c r="M27" s="55"/>
      <c r="N27" s="48"/>
      <c r="O27" s="48"/>
    </row>
    <row r="28" spans="1:15" x14ac:dyDescent="0.2">
      <c r="B28" s="53"/>
      <c r="J28" s="49" t="str">
        <f t="shared" si="0"/>
        <v/>
      </c>
      <c r="L28" s="49" t="str">
        <f t="shared" si="1"/>
        <v/>
      </c>
    </row>
    <row r="29" spans="1:15" ht="25.5" x14ac:dyDescent="0.2">
      <c r="A29" s="41" t="s">
        <v>52</v>
      </c>
      <c r="B29" s="58" t="s">
        <v>59</v>
      </c>
      <c r="C29" s="47">
        <v>1</v>
      </c>
      <c r="D29" s="48" t="s">
        <v>5</v>
      </c>
      <c r="E29" s="48"/>
      <c r="F29" s="49"/>
      <c r="G29" s="49"/>
      <c r="H29" s="49"/>
      <c r="I29" s="49"/>
      <c r="J29" s="49" t="str">
        <f t="shared" ref="J29" si="8">IF(F29="","",C29*F29)</f>
        <v/>
      </c>
      <c r="K29" s="49"/>
      <c r="L29" s="49" t="str">
        <f t="shared" ref="L29" si="9">IF(H29="","",C29*H29)</f>
        <v/>
      </c>
      <c r="M29" s="55"/>
      <c r="N29" s="48"/>
      <c r="O29" s="48"/>
    </row>
    <row r="30" spans="1:15" x14ac:dyDescent="0.2">
      <c r="B30" s="53"/>
      <c r="J30" s="49"/>
      <c r="L30" s="49"/>
    </row>
    <row r="31" spans="1:15" x14ac:dyDescent="0.2">
      <c r="A31" s="41" t="s">
        <v>58</v>
      </c>
      <c r="B31" s="58" t="s">
        <v>36</v>
      </c>
      <c r="C31" s="47">
        <v>1</v>
      </c>
      <c r="D31" s="48" t="s">
        <v>5</v>
      </c>
      <c r="E31" s="48"/>
      <c r="F31" s="49"/>
      <c r="G31" s="49"/>
      <c r="H31" s="49"/>
      <c r="I31" s="49"/>
      <c r="J31" s="49" t="str">
        <f t="shared" si="0"/>
        <v/>
      </c>
      <c r="K31" s="49"/>
      <c r="L31" s="49" t="str">
        <f t="shared" si="1"/>
        <v/>
      </c>
      <c r="M31" s="55"/>
      <c r="N31" s="48"/>
      <c r="O31" s="48"/>
    </row>
    <row r="32" spans="1:15" x14ac:dyDescent="0.2">
      <c r="B32" s="59"/>
      <c r="F32" s="52"/>
      <c r="G32" s="52"/>
      <c r="H32" s="52"/>
      <c r="I32" s="52"/>
      <c r="J32" s="52"/>
      <c r="K32" s="52"/>
      <c r="L32" s="52"/>
      <c r="M32" s="60"/>
    </row>
    <row r="34" spans="3:12" x14ac:dyDescent="0.2">
      <c r="C34" s="39"/>
      <c r="F34" s="52"/>
      <c r="G34" s="52"/>
      <c r="H34" s="39" t="s">
        <v>7</v>
      </c>
      <c r="J34" s="61">
        <f>SUM(J5:J33)</f>
        <v>0</v>
      </c>
      <c r="K34" s="62"/>
      <c r="L34" s="61">
        <f>SUM(L5:L33)</f>
        <v>0</v>
      </c>
    </row>
  </sheetData>
  <conditionalFormatting sqref="B5:B18 B20:B21">
    <cfRule type="cellIs" dxfId="4" priority="4" operator="greaterThan">
      <formula>0</formula>
    </cfRule>
  </conditionalFormatting>
  <conditionalFormatting sqref="B23">
    <cfRule type="cellIs" dxfId="3" priority="17" operator="greaterThan">
      <formula>0</formula>
    </cfRule>
  </conditionalFormatting>
  <conditionalFormatting sqref="B25">
    <cfRule type="cellIs" dxfId="2" priority="16" operator="greaterThan">
      <formula>0</formula>
    </cfRule>
  </conditionalFormatting>
  <conditionalFormatting sqref="B29">
    <cfRule type="cellIs" dxfId="1" priority="1" operator="greaterThan">
      <formula>0</formula>
    </cfRule>
  </conditionalFormatting>
  <conditionalFormatting sqref="B31:B32">
    <cfRule type="cellIs" dxfId="0" priority="8" operator="greater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1BA152-DA91-47DB-8696-D985FB405C1D}">
  <dimension ref="A1"/>
  <sheetViews>
    <sheetView workbookViewId="0"/>
  </sheetViews>
  <sheetFormatPr defaultRowHeight="12.75" x14ac:dyDescent="0.2"/>
  <cols>
    <col min="1" max="1" width="86.140625" customWidth="1"/>
  </cols>
  <sheetData>
    <row r="1" spans="1:1" s="32" customFormat="1" ht="101.25" customHeight="1" x14ac:dyDescent="0.2">
      <c r="A1" s="31" t="s">
        <v>53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8AFF9E605830F44689FE081906B6628E" ma:contentTypeVersion="14" ma:contentTypeDescription="Új dokumentum létrehozása." ma:contentTypeScope="" ma:versionID="afc693f5724ab7ad8e8797a3fb9db348">
  <xsd:schema xmlns:xsd="http://www.w3.org/2001/XMLSchema" xmlns:xs="http://www.w3.org/2001/XMLSchema" xmlns:p="http://schemas.microsoft.com/office/2006/metadata/properties" xmlns:ns2="52ae135c-12f2-4b10-becc-ebe1fa6cc574" xmlns:ns3="a26f4ddb-bfd9-4f10-a352-f8f2cfbefc04" targetNamespace="http://schemas.microsoft.com/office/2006/metadata/properties" ma:root="true" ma:fieldsID="8ff814ae82f3b901b7d2810af4600e22" ns2:_="" ns3:_="">
    <xsd:import namespace="52ae135c-12f2-4b10-becc-ebe1fa6cc574"/>
    <xsd:import namespace="a26f4ddb-bfd9-4f10-a352-f8f2cfbefc0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ae135c-12f2-4b10-becc-ebe1fa6cc57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Képcímkék" ma:readOnly="false" ma:fieldId="{5cf76f15-5ced-4ddc-b409-7134ff3c332f}" ma:taxonomyMulti="true" ma:sspId="f4b387ca-4236-4033-bde9-9c00bf92b0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7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6f4ddb-bfd9-4f10-a352-f8f2cfbefc04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5133f521-10c5-4f7f-823c-0e09b90d8e76}" ma:internalName="TaxCatchAll" ma:showField="CatchAllData" ma:web="a26f4ddb-bfd9-4f10-a352-f8f2cfbefc0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Résztvevők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Megosztva részletekkel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2ae135c-12f2-4b10-becc-ebe1fa6cc574">
      <Terms xmlns="http://schemas.microsoft.com/office/infopath/2007/PartnerControls"/>
    </lcf76f155ced4ddcb4097134ff3c332f>
    <TaxCatchAll xmlns="a26f4ddb-bfd9-4f10-a352-f8f2cfbefc04" xsi:nil="true"/>
  </documentManagement>
</p:properties>
</file>

<file path=customXml/itemProps1.xml><?xml version="1.0" encoding="utf-8"?>
<ds:datastoreItem xmlns:ds="http://schemas.openxmlformats.org/officeDocument/2006/customXml" ds:itemID="{0F42BA3D-4575-44FA-AFDC-96988EBA353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2ae135c-12f2-4b10-becc-ebe1fa6cc574"/>
    <ds:schemaRef ds:uri="a26f4ddb-bfd9-4f10-a352-f8f2cfbefc0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1656E56-D301-4442-8672-0FF55A0767D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3DB5AF3-5FFA-4645-A690-19617F81B7DB}">
  <ds:schemaRefs>
    <ds:schemaRef ds:uri="http://schemas.microsoft.com/office/2006/metadata/properties"/>
    <ds:schemaRef ds:uri="http://schemas.microsoft.com/office/infopath/2007/PartnerControls"/>
    <ds:schemaRef ds:uri="52ae135c-12f2-4b10-becc-ebe1fa6cc574"/>
    <ds:schemaRef ds:uri="a26f4ddb-bfd9-4f10-a352-f8f2cfbefc0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4</vt:i4>
      </vt:variant>
      <vt:variant>
        <vt:lpstr>Névvel ellátott tartományok</vt:lpstr>
      </vt:variant>
      <vt:variant>
        <vt:i4>1</vt:i4>
      </vt:variant>
    </vt:vector>
  </HeadingPairs>
  <TitlesOfParts>
    <vt:vector size="5" baseType="lpstr">
      <vt:lpstr>Előlap</vt:lpstr>
      <vt:lpstr>Összesítő</vt:lpstr>
      <vt:lpstr>Vezetékcsere</vt:lpstr>
      <vt:lpstr>Egyenértékűség nyilatkozat</vt:lpstr>
      <vt:lpstr>Összesítő!Nyomtatási_terület</vt:lpstr>
    </vt:vector>
  </TitlesOfParts>
  <Manager/>
  <Company>office2003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MS-USER</dc:creator>
  <cp:keywords/>
  <dc:description/>
  <cp:lastModifiedBy>Bozó Márk György</cp:lastModifiedBy>
  <cp:revision/>
  <cp:lastPrinted>2024-07-24T05:13:02Z</cp:lastPrinted>
  <dcterms:created xsi:type="dcterms:W3CDTF">2008-11-20T20:17:31Z</dcterms:created>
  <dcterms:modified xsi:type="dcterms:W3CDTF">2024-10-08T06:35:54Z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cf76f155ced4ddcb4097134ff3c332f">
    <vt:lpwstr/>
  </property>
  <property fmtid="{D5CDD505-2E9C-101B-9397-08002B2CF9AE}" pid="3" name="TaxCatchAll">
    <vt:lpwstr/>
  </property>
  <property fmtid="{D5CDD505-2E9C-101B-9397-08002B2CF9AE}" pid="4" name="ContentTypeId">
    <vt:lpwstr>0x0101008AFF9E605830F44689FE081906B6628E</vt:lpwstr>
  </property>
  <property fmtid="{D5CDD505-2E9C-101B-9397-08002B2CF9AE}" pid="5" name="MediaServiceImageTags">
    <vt:lpwstr/>
  </property>
</Properties>
</file>